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  <definedName name="Excel_BuiltIn_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<sst xmlns="http://schemas.openxmlformats.org/spreadsheetml/2006/main" count="34" uniqueCount="30">
  <si>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Сведения о надоях молока по  состоянию на 05.04.2021 г </t>
  </si>
  <si>
    <t>№п/п</t>
  </si>
  <si>
    <t xml:space="preserve">валовый надой за </t>
  </si>
  <si>
    <t>разница</t>
  </si>
  <si>
    <t>суточный надой</t>
  </si>
  <si>
    <t>к-во коров</t>
  </si>
  <si>
    <t>сутки, кг</t>
  </si>
  <si>
    <t>К 2020 г.</t>
  </si>
  <si>
    <t>на одну корову, кг</t>
  </si>
  <si>
    <t>к прошл.</t>
  </si>
  <si>
    <t>Гр 51 статистика</t>
  </si>
  <si>
    <t>неделе</t>
  </si>
  <si>
    <t>ООО ПЗ "Нива"</t>
  </si>
  <si>
    <t>СПК "Новосельский"</t>
  </si>
  <si>
    <t>ОАО ПЗ "Порецкое"</t>
  </si>
  <si>
    <t>АО "Мордыш"</t>
  </si>
  <si>
    <t>ООО "Рассвет"</t>
  </si>
  <si>
    <t xml:space="preserve"> </t>
  </si>
  <si>
    <t>СПК ПЗ "Гавриловское"</t>
  </si>
  <si>
    <t>ООО "Тарбаево"</t>
  </si>
  <si>
    <t>ЗАО "Суворовское"</t>
  </si>
  <si>
    <t>СПК ПЗ "Спасское"</t>
  </si>
  <si>
    <t>ООО ПЗ "17 МЮД"</t>
  </si>
  <si>
    <t>ООО "Серебряные ключи"</t>
  </si>
  <si>
    <t>ООО "Стародворский"</t>
  </si>
  <si>
    <t>Ренессанс отд. Порецкое</t>
  </si>
  <si>
    <t>Ренессанс отд. Клементьево</t>
  </si>
  <si>
    <t>сновицы</t>
  </si>
  <si>
    <t>По району: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</si>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</sst>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8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2"/>
      <color indexed="2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4" fillId="0" borderId="5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4" fillId="0" borderId="9" xfId="0" applyFont="1" applyFill="1" applyBorder="1" applyAlignment="1">
      <alignment/>
    </xf>
    <xf numFmtId="164" fontId="3" fillId="0" borderId="10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4" fillId="0" borderId="11" xfId="0" applyFont="1" applyFill="1" applyBorder="1" applyAlignment="1">
      <alignment/>
    </xf>
    <xf numFmtId="164" fontId="5" fillId="0" borderId="12" xfId="0" applyFont="1" applyBorder="1" applyAlignment="1">
      <alignment horizontal="center"/>
    </xf>
    <xf numFmtId="164" fontId="5" fillId="0" borderId="12" xfId="0" applyFont="1" applyBorder="1" applyAlignment="1">
      <alignment/>
    </xf>
    <xf numFmtId="164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5" fontId="5" fillId="0" borderId="12" xfId="0" applyNumberFormat="1" applyFont="1" applyBorder="1" applyAlignment="1">
      <alignment/>
    </xf>
    <xf numFmtId="164" fontId="0" fillId="0" borderId="12" xfId="0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12" xfId="0" applyFont="1" applyFill="1" applyBorder="1" applyAlignment="1">
      <alignment/>
    </xf>
    <xf numFmtId="164" fontId="5" fillId="0" borderId="13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 wrapText="1"/>
    </xf>
    <xf numFmtId="164" fontId="5" fillId="0" borderId="12" xfId="0" applyFont="1" applyFill="1" applyBorder="1" applyAlignment="1">
      <alignment wrapText="1"/>
    </xf>
    <xf numFmtId="164" fontId="5" fillId="2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5" fillId="0" borderId="14" xfId="0" applyFont="1" applyBorder="1" applyAlignment="1">
      <alignment/>
    </xf>
    <xf numFmtId="164" fontId="5" fillId="0" borderId="7" xfId="0" applyFont="1" applyFill="1" applyBorder="1" applyAlignment="1">
      <alignment/>
    </xf>
    <xf numFmtId="164" fontId="3" fillId="2" borderId="12" xfId="0" applyFont="1" applyFill="1" applyBorder="1" applyAlignment="1">
      <alignment/>
    </xf>
    <xf numFmtId="165" fontId="3" fillId="2" borderId="12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 indent="5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SheetLayoutView="90" workbookViewId="0" topLeftCell="A1">
      <selection activeCell="M16" sqref="M16"/>
    </sheetView>
  </sheetViews>
  <sheetFormatPr defaultColWidth="9.00390625" defaultRowHeight="12.75"/>
  <cols>
    <col min="1" max="1" width="7.50390625" style="0" customWidth="1"/>
    <col min="2" max="2" width="33.00390625" style="0" customWidth="1"/>
    <col min="3" max="3" width="14.00390625" style="0" customWidth="1"/>
    <col min="4" max="4" width="14.75390625" style="0" customWidth="1"/>
    <col min="5" max="5" width="12.50390625" style="0" customWidth="1"/>
    <col min="6" max="6" width="11.50390625" style="0" customWidth="1"/>
    <col min="7" max="8" width="11.75390625" style="0" customWidth="1"/>
    <col min="9" max="9" width="11.50390625" style="0" customWidth="1"/>
    <col min="10" max="10" width="10.00390625" style="0" customWidth="1"/>
  </cols>
  <sheetData>
    <row r="1" spans="1:10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6.5" customHeight="1">
      <c r="A3" s="4" t="s">
        <v>1</v>
      </c>
      <c r="B3" s="5"/>
      <c r="C3" s="6" t="s">
        <v>2</v>
      </c>
      <c r="D3" s="6"/>
      <c r="E3" s="7" t="s">
        <v>3</v>
      </c>
      <c r="F3" s="6" t="s">
        <v>4</v>
      </c>
      <c r="G3" s="6"/>
      <c r="H3" s="8" t="s">
        <v>3</v>
      </c>
      <c r="I3" s="9" t="s">
        <v>3</v>
      </c>
      <c r="J3" s="10" t="s">
        <v>5</v>
      </c>
    </row>
    <row r="4" spans="1:10" ht="15">
      <c r="A4" s="4"/>
      <c r="B4" s="4"/>
      <c r="C4" s="11" t="s">
        <v>6</v>
      </c>
      <c r="D4" s="11"/>
      <c r="E4" s="12" t="s">
        <v>7</v>
      </c>
      <c r="F4" s="11" t="s">
        <v>8</v>
      </c>
      <c r="G4" s="11"/>
      <c r="H4" s="13" t="s">
        <v>7</v>
      </c>
      <c r="I4" s="14" t="s">
        <v>9</v>
      </c>
      <c r="J4" t="s">
        <v>10</v>
      </c>
    </row>
    <row r="5" spans="1:9" ht="15">
      <c r="A5" s="4"/>
      <c r="B5" s="4"/>
      <c r="C5" s="15">
        <v>2020</v>
      </c>
      <c r="D5" s="15">
        <v>2021</v>
      </c>
      <c r="E5" s="16"/>
      <c r="F5" s="15">
        <v>2020</v>
      </c>
      <c r="G5" s="15">
        <v>2021</v>
      </c>
      <c r="H5" s="16"/>
      <c r="I5" s="17" t="s">
        <v>11</v>
      </c>
    </row>
    <row r="6" spans="1:11" ht="16.5">
      <c r="A6" s="18">
        <v>1</v>
      </c>
      <c r="B6" s="19" t="s">
        <v>12</v>
      </c>
      <c r="C6" s="19">
        <v>17401</v>
      </c>
      <c r="D6" s="19">
        <v>18116</v>
      </c>
      <c r="E6" s="20">
        <f aca="true" t="shared" si="0" ref="E6:E21">D6-C6</f>
        <v>715</v>
      </c>
      <c r="F6" s="21">
        <v>23.8</v>
      </c>
      <c r="G6" s="21">
        <f aca="true" t="shared" si="1" ref="G6:G21">D6/J6</f>
        <v>24.481081081081083</v>
      </c>
      <c r="H6" s="21">
        <f aca="true" t="shared" si="2" ref="H6:H21">G6-F6</f>
        <v>0.6810810810810821</v>
      </c>
      <c r="I6" s="21">
        <v>0.9</v>
      </c>
      <c r="J6" s="22">
        <v>740</v>
      </c>
      <c r="K6" s="23"/>
    </row>
    <row r="7" spans="1:11" ht="16.5">
      <c r="A7" s="18">
        <v>2</v>
      </c>
      <c r="B7" s="19" t="s">
        <v>13</v>
      </c>
      <c r="C7" s="19">
        <v>16600</v>
      </c>
      <c r="D7" s="24">
        <v>16300</v>
      </c>
      <c r="E7" s="20">
        <f t="shared" si="0"/>
        <v>-300</v>
      </c>
      <c r="F7" s="21">
        <v>25.5</v>
      </c>
      <c r="G7" s="21">
        <f t="shared" si="1"/>
        <v>23.589001447178003</v>
      </c>
      <c r="H7" s="21">
        <f t="shared" si="2"/>
        <v>-1.9109985528219973</v>
      </c>
      <c r="I7" s="25">
        <v>-0.6000000000000001</v>
      </c>
      <c r="J7" s="23">
        <v>691</v>
      </c>
      <c r="K7" s="23"/>
    </row>
    <row r="8" spans="1:11" ht="16.5">
      <c r="A8" s="18">
        <v>3</v>
      </c>
      <c r="B8" s="19" t="s">
        <v>14</v>
      </c>
      <c r="C8" s="19">
        <v>19156</v>
      </c>
      <c r="D8" s="26"/>
      <c r="E8" s="20">
        <f t="shared" si="0"/>
        <v>-19156</v>
      </c>
      <c r="F8" s="21">
        <v>13.1</v>
      </c>
      <c r="G8" s="21" t="e">
        <f t="shared" si="1"/>
        <v>#DIV/0!</v>
      </c>
      <c r="H8" s="21" t="e">
        <f t="shared" si="2"/>
        <v>#DIV/0!</v>
      </c>
      <c r="I8" s="25">
        <v>0.4</v>
      </c>
      <c r="J8" s="27"/>
      <c r="K8" s="27"/>
    </row>
    <row r="9" spans="1:11" ht="16.5">
      <c r="A9" s="18">
        <v>4</v>
      </c>
      <c r="B9" s="19" t="s">
        <v>15</v>
      </c>
      <c r="C9" s="19">
        <v>8800</v>
      </c>
      <c r="D9" s="28">
        <v>8966</v>
      </c>
      <c r="E9" s="20">
        <f t="shared" si="0"/>
        <v>166</v>
      </c>
      <c r="F9" s="21">
        <v>17.1</v>
      </c>
      <c r="G9" s="21">
        <f t="shared" si="1"/>
        <v>17.40970873786408</v>
      </c>
      <c r="H9" s="21">
        <f t="shared" si="2"/>
        <v>0.30970873786407793</v>
      </c>
      <c r="I9" s="25">
        <v>-0.2</v>
      </c>
      <c r="J9" s="23">
        <v>515</v>
      </c>
      <c r="K9" s="23"/>
    </row>
    <row r="10" spans="1:15" ht="16.5">
      <c r="A10" s="18">
        <v>5</v>
      </c>
      <c r="B10" s="19" t="s">
        <v>16</v>
      </c>
      <c r="C10" s="29">
        <v>7414</v>
      </c>
      <c r="D10" s="28">
        <v>8048</v>
      </c>
      <c r="E10" s="20">
        <f t="shared" si="0"/>
        <v>634</v>
      </c>
      <c r="F10" s="21">
        <v>22.5</v>
      </c>
      <c r="G10" s="21">
        <f t="shared" si="1"/>
        <v>24.387878787878787</v>
      </c>
      <c r="H10" s="21">
        <f t="shared" si="2"/>
        <v>1.8878787878787868</v>
      </c>
      <c r="I10" s="25">
        <v>0.2</v>
      </c>
      <c r="J10" s="30">
        <v>330</v>
      </c>
      <c r="K10" s="30"/>
      <c r="O10" t="s">
        <v>17</v>
      </c>
    </row>
    <row r="11" spans="1:11" ht="16.5">
      <c r="A11" s="18">
        <v>6</v>
      </c>
      <c r="B11" s="19" t="s">
        <v>18</v>
      </c>
      <c r="C11" s="24">
        <v>43236</v>
      </c>
      <c r="D11" s="28">
        <v>43002</v>
      </c>
      <c r="E11" s="20">
        <f t="shared" si="0"/>
        <v>-234</v>
      </c>
      <c r="F11" s="21">
        <v>27.2</v>
      </c>
      <c r="G11" s="21">
        <f t="shared" si="1"/>
        <v>27.011306532663315</v>
      </c>
      <c r="H11" s="21">
        <f t="shared" si="2"/>
        <v>-0.1886934673366838</v>
      </c>
      <c r="I11" s="25">
        <v>-0.1</v>
      </c>
      <c r="J11" s="23">
        <v>1592</v>
      </c>
      <c r="K11" s="23"/>
    </row>
    <row r="12" spans="1:11" ht="16.5">
      <c r="A12" s="18">
        <v>7</v>
      </c>
      <c r="B12" s="19" t="s">
        <v>19</v>
      </c>
      <c r="C12" s="19">
        <v>14826</v>
      </c>
      <c r="D12" s="28">
        <v>16100</v>
      </c>
      <c r="E12" s="20">
        <f t="shared" si="0"/>
        <v>1274</v>
      </c>
      <c r="F12" s="21">
        <v>25.8</v>
      </c>
      <c r="G12" s="21">
        <f t="shared" si="1"/>
        <v>26.611570247933884</v>
      </c>
      <c r="H12" s="21">
        <f t="shared" si="2"/>
        <v>0.8115702479338829</v>
      </c>
      <c r="I12" s="25">
        <v>0.2</v>
      </c>
      <c r="J12" s="23">
        <v>605</v>
      </c>
      <c r="K12" s="23"/>
    </row>
    <row r="13" spans="1:11" ht="16.5">
      <c r="A13" s="18">
        <v>8</v>
      </c>
      <c r="B13" s="19" t="s">
        <v>20</v>
      </c>
      <c r="C13" s="19">
        <v>31076</v>
      </c>
      <c r="D13" s="28">
        <v>34232</v>
      </c>
      <c r="E13" s="20">
        <f t="shared" si="0"/>
        <v>3156</v>
      </c>
      <c r="F13" s="21">
        <v>20.3</v>
      </c>
      <c r="G13" s="21">
        <f t="shared" si="1"/>
        <v>22.373856209150325</v>
      </c>
      <c r="H13" s="21">
        <f t="shared" si="2"/>
        <v>2.0738562091503248</v>
      </c>
      <c r="I13" s="25">
        <v>0.4</v>
      </c>
      <c r="J13" s="30">
        <v>1530</v>
      </c>
      <c r="K13" s="30"/>
    </row>
    <row r="14" spans="1:11" ht="16.5">
      <c r="A14" s="18">
        <v>9</v>
      </c>
      <c r="B14" s="19" t="s">
        <v>21</v>
      </c>
      <c r="C14" s="19">
        <v>13614</v>
      </c>
      <c r="D14" s="28">
        <v>13946</v>
      </c>
      <c r="E14" s="20">
        <f t="shared" si="0"/>
        <v>332</v>
      </c>
      <c r="F14" s="21">
        <v>27.5</v>
      </c>
      <c r="G14" s="21">
        <f t="shared" si="1"/>
        <v>28.173737373737374</v>
      </c>
      <c r="H14" s="21">
        <f t="shared" si="2"/>
        <v>0.6737373737373744</v>
      </c>
      <c r="I14" s="25">
        <v>-0.1</v>
      </c>
      <c r="J14" s="23">
        <v>495</v>
      </c>
      <c r="K14" s="23"/>
    </row>
    <row r="15" spans="1:11" ht="16.5">
      <c r="A15" s="18">
        <v>10</v>
      </c>
      <c r="B15" s="19" t="s">
        <v>22</v>
      </c>
      <c r="C15" s="19">
        <v>12200</v>
      </c>
      <c r="D15" s="28">
        <v>14856</v>
      </c>
      <c r="E15" s="20">
        <f t="shared" si="0"/>
        <v>2656</v>
      </c>
      <c r="F15" s="21">
        <v>20.7</v>
      </c>
      <c r="G15" s="21">
        <f t="shared" si="1"/>
        <v>24.842809364548494</v>
      </c>
      <c r="H15" s="21">
        <f t="shared" si="2"/>
        <v>4.142809364548494</v>
      </c>
      <c r="I15" s="25">
        <v>0.30000000000000004</v>
      </c>
      <c r="J15" s="23">
        <v>598</v>
      </c>
      <c r="K15" s="23"/>
    </row>
    <row r="16" spans="1:11" ht="16.5">
      <c r="A16" s="18">
        <v>11</v>
      </c>
      <c r="B16" s="31" t="s">
        <v>23</v>
      </c>
      <c r="C16" s="19">
        <v>4690</v>
      </c>
      <c r="D16" s="20"/>
      <c r="E16" s="20">
        <f t="shared" si="0"/>
        <v>-4690</v>
      </c>
      <c r="F16" s="21">
        <v>13.3</v>
      </c>
      <c r="G16" s="21" t="e">
        <f t="shared" si="1"/>
        <v>#DIV/0!</v>
      </c>
      <c r="H16" s="21" t="e">
        <f t="shared" si="2"/>
        <v>#DIV/0!</v>
      </c>
      <c r="I16" s="25">
        <v>0.7</v>
      </c>
      <c r="J16" s="23"/>
      <c r="K16" s="23"/>
    </row>
    <row r="17" spans="1:11" ht="16.5">
      <c r="A17" s="18">
        <v>12</v>
      </c>
      <c r="B17" s="32" t="s">
        <v>24</v>
      </c>
      <c r="C17" s="19">
        <v>15800</v>
      </c>
      <c r="D17" s="20">
        <v>21800</v>
      </c>
      <c r="E17" s="20">
        <f t="shared" si="0"/>
        <v>6000</v>
      </c>
      <c r="F17" s="21">
        <v>21.7</v>
      </c>
      <c r="G17" s="21">
        <f t="shared" si="1"/>
        <v>27.59493670886076</v>
      </c>
      <c r="H17" s="21">
        <f t="shared" si="2"/>
        <v>5.894936708860762</v>
      </c>
      <c r="I17" s="25">
        <v>0</v>
      </c>
      <c r="J17" s="33">
        <v>790</v>
      </c>
      <c r="K17" s="23"/>
    </row>
    <row r="18" spans="1:11" ht="16.5">
      <c r="A18" s="18">
        <v>13</v>
      </c>
      <c r="B18" s="20" t="s">
        <v>25</v>
      </c>
      <c r="C18" s="19"/>
      <c r="D18" s="34">
        <v>19600</v>
      </c>
      <c r="E18" s="20">
        <f t="shared" si="0"/>
        <v>19600</v>
      </c>
      <c r="F18" s="21"/>
      <c r="G18" s="21">
        <f t="shared" si="1"/>
        <v>16.4983164983165</v>
      </c>
      <c r="H18" s="21">
        <f t="shared" si="2"/>
        <v>16.4983164983165</v>
      </c>
      <c r="I18" s="25">
        <v>0</v>
      </c>
      <c r="J18" s="23">
        <v>1188</v>
      </c>
      <c r="K18" s="23"/>
    </row>
    <row r="19" spans="1:11" ht="16.5">
      <c r="A19" s="18">
        <v>14</v>
      </c>
      <c r="B19" s="20" t="s">
        <v>26</v>
      </c>
      <c r="C19" s="19"/>
      <c r="D19" s="28">
        <v>4345</v>
      </c>
      <c r="E19" s="20">
        <f t="shared" si="0"/>
        <v>4345</v>
      </c>
      <c r="F19" s="26"/>
      <c r="G19" s="21">
        <f t="shared" si="1"/>
        <v>13.971061093247588</v>
      </c>
      <c r="H19" s="21">
        <f t="shared" si="2"/>
        <v>13.971061093247588</v>
      </c>
      <c r="I19" s="25">
        <v>0</v>
      </c>
      <c r="J19" s="23">
        <v>311</v>
      </c>
      <c r="K19" s="23"/>
    </row>
    <row r="20" spans="1:11" ht="15">
      <c r="A20" s="18"/>
      <c r="B20" s="20"/>
      <c r="C20" s="19"/>
      <c r="D20" s="20"/>
      <c r="E20" s="35">
        <f t="shared" si="0"/>
        <v>0</v>
      </c>
      <c r="F20" s="24"/>
      <c r="G20" s="21">
        <f t="shared" si="1"/>
        <v>0</v>
      </c>
      <c r="H20" s="21">
        <f t="shared" si="2"/>
        <v>0</v>
      </c>
      <c r="I20" s="25">
        <v>0</v>
      </c>
      <c r="J20" s="36">
        <v>36</v>
      </c>
      <c r="K20" s="23" t="s">
        <v>27</v>
      </c>
    </row>
    <row r="21" spans="1:11" ht="15">
      <c r="A21" s="18"/>
      <c r="B21" s="37" t="s">
        <v>28</v>
      </c>
      <c r="C21" s="37">
        <f>SUM(C6:C20)</f>
        <v>204813</v>
      </c>
      <c r="D21" s="37">
        <f>SUM(D6:D20)</f>
        <v>219311</v>
      </c>
      <c r="E21" s="37">
        <f t="shared" si="0"/>
        <v>14498</v>
      </c>
      <c r="F21" s="38">
        <v>21.5</v>
      </c>
      <c r="G21" s="21">
        <f t="shared" si="1"/>
        <v>23.278951279057424</v>
      </c>
      <c r="H21" s="21">
        <f t="shared" si="2"/>
        <v>1.7789512790574236</v>
      </c>
      <c r="I21" s="25">
        <v>0</v>
      </c>
      <c r="J21" s="36">
        <f>SUM(J6:J20)</f>
        <v>9421</v>
      </c>
      <c r="K21" s="23"/>
    </row>
    <row r="22" spans="1:10" ht="15">
      <c r="A22" s="23"/>
      <c r="B22" s="23"/>
      <c r="C22" s="23"/>
      <c r="D22" s="23"/>
      <c r="E22" s="23"/>
      <c r="F22" s="23"/>
      <c r="G22" s="39"/>
      <c r="H22" s="39"/>
      <c r="I22" s="40"/>
      <c r="J22" s="41"/>
    </row>
    <row r="23" spans="1:9" ht="15" customHeight="1">
      <c r="A23" s="42"/>
      <c r="B23" s="42"/>
      <c r="C23" s="42"/>
      <c r="D23" s="42"/>
      <c r="E23" s="42"/>
      <c r="F23" s="43"/>
      <c r="G23" s="42"/>
      <c r="H23" s="42"/>
      <c r="I23" s="42"/>
    </row>
    <row r="24" spans="1:9" ht="12.75">
      <c r="A24" s="42"/>
      <c r="B24" s="42"/>
      <c r="C24" s="42"/>
      <c r="D24" s="42"/>
      <c r="E24" s="42"/>
      <c r="F24" s="44"/>
      <c r="G24" s="45"/>
      <c r="H24" s="42"/>
      <c r="I24" s="42"/>
    </row>
    <row r="25" spans="1:9" ht="12.75">
      <c r="A25" s="42"/>
      <c r="B25" s="42"/>
      <c r="C25" s="42"/>
      <c r="D25" s="46"/>
      <c r="E25" s="42"/>
      <c r="F25" s="44"/>
      <c r="G25" s="42"/>
      <c r="H25" s="42"/>
      <c r="I25" s="42"/>
    </row>
    <row r="26" spans="1:9" ht="15">
      <c r="A26" s="42"/>
      <c r="B26" s="42"/>
      <c r="C26" s="42" t="s">
        <v>29</v>
      </c>
      <c r="D26" s="47"/>
      <c r="E26" s="42"/>
      <c r="F26" s="44"/>
      <c r="G26" s="42"/>
      <c r="H26" s="42"/>
      <c r="I26" s="42"/>
    </row>
    <row r="27" spans="1:9" ht="12.75">
      <c r="A27" s="42"/>
      <c r="B27" s="42"/>
      <c r="C27" s="42"/>
      <c r="D27" s="42"/>
      <c r="E27" s="42"/>
      <c r="F27" s="44"/>
      <c r="G27" s="42" t="s">
        <v>17</v>
      </c>
      <c r="H27" s="42"/>
      <c r="I27" s="42"/>
    </row>
  </sheetData>
  <sheetProtection selectLockedCells="1" selectUnlockedCells="1"/>
  <mergeCells count="8">
    <mergeCell ref="A1:A2"/>
    <mergeCell ref="B1:I2"/>
    <mergeCell ref="A3:A5"/>
    <mergeCell ref="B3:B5"/>
    <mergeCell ref="C3:D3"/>
    <mergeCell ref="F3:G3"/>
    <mergeCell ref="C4:D4"/>
    <mergeCell ref="F4:G4"/>
  </mergeCells>
  <printOptions/>
  <pageMargins left="0.7875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Мухина  Анастасия</cp:lastModifiedBy>
  <cp:lastPrinted>2021-04-05T05:18:02Z</cp:lastPrinted>
  <dcterms:modified xsi:type="dcterms:W3CDTF">2021-04-05T06:58:50Z</dcterms:modified>
  <cp:category/>
  <cp:version/>
  <cp:contentType/>
  <cp:contentStatus/>
  <cp:revision>4</cp:revision>
</cp:coreProperties>
</file>